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ACDC191-4A99-4C51-B5F8-1DF6A6CB43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mparativo carteras" sheetId="2" r:id="rId1"/>
    <sheet name="Comparativo Cartera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E27" i="2"/>
  <c r="D27" i="2"/>
  <c r="C27" i="2"/>
  <c r="G26" i="2"/>
  <c r="G25" i="2"/>
  <c r="G24" i="2"/>
  <c r="G23" i="2"/>
  <c r="G22" i="2"/>
  <c r="G21" i="2"/>
  <c r="G20" i="2"/>
  <c r="G19" i="2"/>
  <c r="G18" i="2"/>
  <c r="G27" i="2" l="1"/>
  <c r="G5" i="2" l="1"/>
  <c r="G6" i="2"/>
  <c r="G7" i="2"/>
  <c r="G8" i="2"/>
  <c r="G9" i="2"/>
  <c r="G10" i="2"/>
  <c r="G11" i="2"/>
  <c r="G12" i="2"/>
  <c r="C13" i="2"/>
  <c r="D13" i="2"/>
  <c r="E13" i="2"/>
  <c r="F13" i="2"/>
  <c r="G13" i="2" l="1"/>
  <c r="D42" i="2" l="1"/>
  <c r="E42" i="2"/>
  <c r="F42" i="2"/>
  <c r="G42" i="2"/>
  <c r="C42" i="2"/>
</calcChain>
</file>

<file path=xl/sharedStrings.xml><?xml version="1.0" encoding="utf-8"?>
<sst xmlns="http://schemas.openxmlformats.org/spreadsheetml/2006/main" count="163" uniqueCount="44">
  <si>
    <t>PREDIAL</t>
  </si>
  <si>
    <t>VEHICULO</t>
  </si>
  <si>
    <t>ICA</t>
  </si>
  <si>
    <t>RETEICA</t>
  </si>
  <si>
    <t>SOBRETASA GASOLINA</t>
  </si>
  <si>
    <t>DELINEACION URBANA</t>
  </si>
  <si>
    <t>PUBLICIDAD EXTERIOR</t>
  </si>
  <si>
    <t>TOTAL</t>
  </si>
  <si>
    <t>IMPUESTO</t>
  </si>
  <si>
    <t>SANCIONES</t>
  </si>
  <si>
    <t>INTERESES</t>
  </si>
  <si>
    <t>TOTAL DEUDA</t>
  </si>
  <si>
    <t>SOBRETASA</t>
  </si>
  <si>
    <t>DELINEACION</t>
  </si>
  <si>
    <t>PUBLICIDAD</t>
  </si>
  <si>
    <t>SIN CUENTA</t>
  </si>
  <si>
    <t>SIN CUENTA CORRIENTE</t>
  </si>
  <si>
    <t>CARTERA COBRABLE JUNIO 2023</t>
  </si>
  <si>
    <t>CARTERA COBRABLE JUNIO 2024</t>
  </si>
  <si>
    <t>AZAR Y ESPECTACULOS</t>
  </si>
  <si>
    <t>REGISTROS</t>
  </si>
  <si>
    <t>CARTERA COBRABLE POR IMPUESTO</t>
  </si>
  <si>
    <t>CLASE IMPUESTO</t>
  </si>
  <si>
    <t>VEHICULOS</t>
  </si>
  <si>
    <t>AZAR Y ESPECTÁCULOS</t>
  </si>
  <si>
    <t>DELINEACIÓN</t>
  </si>
  <si>
    <t>TOTAL COBRABLE</t>
  </si>
  <si>
    <t>CARTERA COBRABLE POR IMPUESTO DICIEMBRE 2023</t>
  </si>
  <si>
    <t>SANCION</t>
  </si>
  <si>
    <t>INTERES</t>
  </si>
  <si>
    <t>AZAR Y ESPECTACUL</t>
  </si>
  <si>
    <t>CARTERA COBRABLE POR IMPUESTO JUNIO 2022</t>
  </si>
  <si>
    <t xml:space="preserve">TOTAL </t>
  </si>
  <si>
    <t xml:space="preserve">Cartera Certificada </t>
  </si>
  <si>
    <t>No. Obligaciones</t>
  </si>
  <si>
    <t xml:space="preserve">Comparativo de Cartera Tributaria </t>
  </si>
  <si>
    <t>Impuesto</t>
  </si>
  <si>
    <t>Sanciones</t>
  </si>
  <si>
    <t xml:space="preserve">Intereses </t>
  </si>
  <si>
    <t>Total Cartera</t>
  </si>
  <si>
    <t>CARTERA COBRABLE POR IMPUESTO DICIEMBRE 2022</t>
  </si>
  <si>
    <t>TIPO DE IMPUESTO</t>
  </si>
  <si>
    <t>No. OBLIGACIONES</t>
  </si>
  <si>
    <t>SANCIÓN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</si>
</sst>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00"/>
    <numFmt numFmtId="165" formatCode="_(* #,##0_);_(* \(#,##0\);_(* &quot;-&quot;??_);_(@_)"/>
    <numFmt numFmtId="166" formatCode="[$$-240A]\ #,##0.00"/>
    <numFmt numFmtId="167" formatCode="_-&quot;$&quot;\ * #,##0_-;\-&quot;$&quot;\ * #,##0_-;_-&quot;$&quot;\ * &quot;-&quot;??_-;_-@_-"/>
  </numFmts>
  <fonts count="12" x14ac:knownFonts="1">
    <font>
      <sz val="10"/>
      <name val="Arial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color theme="1"/>
      <name val="Aptos Narrow"/>
      <family val="2"/>
      <scheme val="minor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78">
    <xf numFmtId="0" fontId="0" fillId="0" borderId="0" xfId="0" applyAlignment="1">
      <alignment vertical="top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164" fontId="0" fillId="0" borderId="0" xfId="0" applyNumberFormat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41" fontId="3" fillId="0" borderId="0" xfId="2" applyFont="1" applyFill="1" applyBorder="1"/>
    <xf numFmtId="3" fontId="3" fillId="0" borderId="0" xfId="2" applyNumberFormat="1" applyFont="1" applyFill="1" applyBorder="1"/>
    <xf numFmtId="41" fontId="3" fillId="0" borderId="1" xfId="2" applyFont="1" applyFill="1" applyBorder="1"/>
    <xf numFmtId="3" fontId="3" fillId="0" borderId="1" xfId="2" applyNumberFormat="1" applyFont="1" applyFill="1" applyBorder="1"/>
    <xf numFmtId="0" fontId="2" fillId="0" borderId="0" xfId="0" applyFont="1" applyAlignment="1">
      <alignment vertical="top"/>
    </xf>
    <xf numFmtId="0" fontId="7" fillId="0" borderId="5" xfId="0" applyFont="1" applyBorder="1"/>
    <xf numFmtId="41" fontId="7" fillId="0" borderId="1" xfId="2" applyFont="1" applyFill="1" applyBorder="1"/>
    <xf numFmtId="165" fontId="7" fillId="0" borderId="6" xfId="1" applyNumberFormat="1" applyFont="1" applyFill="1" applyBorder="1"/>
    <xf numFmtId="3" fontId="7" fillId="0" borderId="1" xfId="1" applyNumberFormat="1" applyFont="1" applyFill="1" applyBorder="1"/>
    <xf numFmtId="3" fontId="7" fillId="0" borderId="1" xfId="2" applyNumberFormat="1" applyFont="1" applyFill="1" applyBorder="1"/>
    <xf numFmtId="0" fontId="7" fillId="0" borderId="7" xfId="0" applyFont="1" applyBorder="1"/>
    <xf numFmtId="3" fontId="7" fillId="0" borderId="8" xfId="1" applyNumberFormat="1" applyFont="1" applyBorder="1"/>
    <xf numFmtId="3" fontId="7" fillId="0" borderId="8" xfId="2" applyNumberFormat="1" applyFont="1" applyBorder="1"/>
    <xf numFmtId="3" fontId="7" fillId="0" borderId="8" xfId="2" applyNumberFormat="1" applyFont="1" applyFill="1" applyBorder="1"/>
    <xf numFmtId="165" fontId="7" fillId="0" borderId="9" xfId="1" applyNumberFormat="1" applyFont="1" applyFill="1" applyBorder="1"/>
    <xf numFmtId="165" fontId="7" fillId="0" borderId="1" xfId="1" applyNumberFormat="1" applyFont="1" applyFill="1" applyBorder="1"/>
    <xf numFmtId="3" fontId="7" fillId="0" borderId="1" xfId="1" applyNumberFormat="1" applyFont="1" applyBorder="1"/>
    <xf numFmtId="3" fontId="7" fillId="0" borderId="1" xfId="2" applyNumberFormat="1" applyFont="1" applyBorder="1"/>
    <xf numFmtId="3" fontId="3" fillId="0" borderId="1" xfId="0" applyNumberFormat="1" applyFont="1" applyBorder="1" applyAlignment="1">
      <alignment horizontal="right" vertical="top"/>
    </xf>
    <xf numFmtId="0" fontId="7" fillId="0" borderId="11" xfId="3" applyFont="1" applyBorder="1"/>
    <xf numFmtId="0" fontId="7" fillId="0" borderId="5" xfId="3" applyFont="1" applyBorder="1"/>
    <xf numFmtId="0" fontId="3" fillId="0" borderId="5" xfId="3" applyFont="1" applyBorder="1"/>
    <xf numFmtId="0" fontId="7" fillId="0" borderId="7" xfId="3" applyFont="1" applyBorder="1"/>
    <xf numFmtId="0" fontId="9" fillId="2" borderId="1" xfId="0" applyFont="1" applyFill="1" applyBorder="1" applyAlignment="1">
      <alignment horizontal="center"/>
    </xf>
    <xf numFmtId="41" fontId="7" fillId="0" borderId="10" xfId="7" applyFont="1" applyFill="1" applyBorder="1"/>
    <xf numFmtId="3" fontId="7" fillId="0" borderId="1" xfId="4" applyNumberFormat="1" applyFont="1" applyFill="1" applyBorder="1"/>
    <xf numFmtId="3" fontId="3" fillId="0" borderId="1" xfId="7" applyNumberFormat="1" applyFont="1" applyFill="1" applyBorder="1"/>
    <xf numFmtId="3" fontId="7" fillId="0" borderId="1" xfId="7" applyNumberFormat="1" applyFont="1" applyFill="1" applyBorder="1"/>
    <xf numFmtId="3" fontId="7" fillId="0" borderId="1" xfId="4" applyNumberFormat="1" applyFont="1" applyBorder="1"/>
    <xf numFmtId="3" fontId="7" fillId="0" borderId="8" xfId="4" applyNumberFormat="1" applyFont="1" applyBorder="1"/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7" fontId="3" fillId="3" borderId="1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vertical="top"/>
    </xf>
    <xf numFmtId="17" fontId="7" fillId="3" borderId="1" xfId="0" applyNumberFormat="1" applyFont="1" applyFill="1" applyBorder="1" applyAlignment="1">
      <alignment horizontal="center"/>
    </xf>
    <xf numFmtId="17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167" fontId="3" fillId="3" borderId="1" xfId="10" applyNumberFormat="1" applyFont="1" applyFill="1" applyBorder="1" applyAlignment="1">
      <alignment vertical="top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41" fontId="7" fillId="0" borderId="1" xfId="7" applyFont="1" applyFill="1" applyBorder="1"/>
    <xf numFmtId="0" fontId="3" fillId="0" borderId="1" xfId="3" applyFont="1" applyBorder="1" applyAlignment="1">
      <alignment horizontal="center"/>
    </xf>
    <xf numFmtId="164" fontId="3" fillId="0" borderId="0" xfId="0" applyNumberFormat="1" applyFont="1" applyAlignment="1">
      <alignment vertical="top"/>
    </xf>
    <xf numFmtId="0" fontId="2" fillId="3" borderId="12" xfId="0" applyFont="1" applyFill="1" applyBorder="1" applyAlignment="1">
      <alignment vertical="top"/>
    </xf>
    <xf numFmtId="3" fontId="2" fillId="3" borderId="13" xfId="0" applyNumberFormat="1" applyFont="1" applyFill="1" applyBorder="1" applyAlignment="1">
      <alignment vertical="top"/>
    </xf>
    <xf numFmtId="3" fontId="2" fillId="3" borderId="14" xfId="0" applyNumberFormat="1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3" fontId="3" fillId="0" borderId="6" xfId="0" applyNumberFormat="1" applyFont="1" applyBorder="1" applyAlignment="1">
      <alignment horizontal="right" vertical="top"/>
    </xf>
    <xf numFmtId="0" fontId="2" fillId="0" borderId="12" xfId="0" applyFont="1" applyBorder="1" applyAlignment="1">
      <alignment vertical="top"/>
    </xf>
    <xf numFmtId="3" fontId="2" fillId="0" borderId="13" xfId="0" applyNumberFormat="1" applyFont="1" applyBorder="1" applyAlignment="1">
      <alignment vertical="top"/>
    </xf>
    <xf numFmtId="3" fontId="2" fillId="0" borderId="14" xfId="0" applyNumberFormat="1" applyFont="1" applyBorder="1" applyAlignment="1">
      <alignment vertical="top"/>
    </xf>
    <xf numFmtId="0" fontId="3" fillId="0" borderId="18" xfId="0" applyFont="1" applyBorder="1" applyAlignment="1">
      <alignment vertical="top"/>
    </xf>
    <xf numFmtId="3" fontId="2" fillId="0" borderId="13" xfId="0" applyNumberFormat="1" applyFont="1" applyBorder="1" applyAlignment="1">
      <alignment horizontal="right" vertical="top"/>
    </xf>
    <xf numFmtId="3" fontId="2" fillId="0" borderId="14" xfId="0" applyNumberFormat="1" applyFont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165" fontId="10" fillId="3" borderId="13" xfId="1" applyNumberFormat="1" applyFont="1" applyFill="1" applyBorder="1"/>
    <xf numFmtId="166" fontId="10" fillId="3" borderId="13" xfId="1" applyNumberFormat="1" applyFont="1" applyFill="1" applyBorder="1"/>
    <xf numFmtId="166" fontId="10" fillId="3" borderId="14" xfId="1" applyNumberFormat="1" applyFont="1" applyFill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1">
    <cellStyle name="Millares" xfId="1" builtinId="3"/>
    <cellStyle name="Millares [0]" xfId="2" builtinId="6"/>
    <cellStyle name="Millares [0] 2" xfId="7" xr:uid="{DE54F0F6-F681-45FE-B23D-A3B7EEB654B6}"/>
    <cellStyle name="Millares 2" xfId="6" xr:uid="{F6C2CB9F-B8B4-4E8F-9762-0B720F5F4542}"/>
    <cellStyle name="Millares 3" xfId="8" xr:uid="{41B42A82-1B05-4675-80AC-606A666F1A4B}"/>
    <cellStyle name="Millares 4" xfId="4" xr:uid="{0E718A08-A2CD-4349-851C-70E1FDF96A8A}"/>
    <cellStyle name="Moneda" xfId="10" builtinId="4"/>
    <cellStyle name="Moneda 2" xfId="9" xr:uid="{6C302AF5-F214-4CF3-BB40-E3C627C8EE2A}"/>
    <cellStyle name="Normal" xfId="0" builtinId="0"/>
    <cellStyle name="Normal 2" xfId="5" xr:uid="{8C38B163-2AD6-49BA-8DE3-F1AF432DD95D}"/>
    <cellStyle name="Normal 3" xfId="3" xr:uid="{18EA1715-B7F0-4BCB-B2EB-C8AC85833F6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30990-7385-4278-BFFB-74BA1744E1ED}">
  <dimension ref="A1:G72"/>
  <sheetViews>
    <sheetView showGridLines="0" tabSelected="1" workbookViewId="0">
      <selection activeCell="H6" sqref="H6"/>
    </sheetView>
  </sheetViews>
  <sheetFormatPr baseColWidth="10" defaultColWidth="11.453125" defaultRowHeight="12.5" x14ac:dyDescent="0.25"/>
  <cols>
    <col min="1" max="1" width="11.453125" style="2"/>
    <col min="2" max="2" width="27.81640625" style="2" customWidth="1"/>
    <col min="3" max="3" width="18.81640625" style="2" customWidth="1"/>
    <col min="4" max="4" width="22.1796875" style="2" customWidth="1"/>
    <col min="5" max="5" width="23" style="2" bestFit="1" customWidth="1"/>
    <col min="6" max="6" width="22.81640625" style="2" customWidth="1"/>
    <col min="7" max="7" width="21.7265625" style="2" bestFit="1" customWidth="1"/>
    <col min="8" max="16384" width="11.453125" style="2"/>
  </cols>
  <sheetData>
    <row r="1" spans="1:7" ht="13" x14ac:dyDescent="0.25">
      <c r="A1" s="9">
        <v>2022</v>
      </c>
    </row>
    <row r="2" spans="1:7" ht="13" thickBot="1" x14ac:dyDescent="0.3"/>
    <row r="3" spans="1:7" ht="13" x14ac:dyDescent="0.3">
      <c r="B3" s="70" t="s">
        <v>31</v>
      </c>
      <c r="C3" s="71"/>
      <c r="D3" s="71"/>
      <c r="E3" s="71"/>
      <c r="F3" s="71"/>
      <c r="G3" s="72"/>
    </row>
    <row r="4" spans="1:7" ht="13" x14ac:dyDescent="0.3">
      <c r="B4" s="63" t="s">
        <v>41</v>
      </c>
      <c r="C4" s="64" t="s">
        <v>42</v>
      </c>
      <c r="D4" s="64" t="s">
        <v>8</v>
      </c>
      <c r="E4" s="64" t="s">
        <v>43</v>
      </c>
      <c r="F4" s="64" t="s">
        <v>29</v>
      </c>
      <c r="G4" s="65" t="s">
        <v>11</v>
      </c>
    </row>
    <row r="5" spans="1:7" x14ac:dyDescent="0.25">
      <c r="B5" s="10" t="s">
        <v>0</v>
      </c>
      <c r="C5" s="5">
        <v>1138694</v>
      </c>
      <c r="D5" s="11">
        <v>2006030237530</v>
      </c>
      <c r="E5" s="11">
        <v>660052683621</v>
      </c>
      <c r="F5" s="5">
        <v>2021206117000</v>
      </c>
      <c r="G5" s="12">
        <f>+D5+E5+F5</f>
        <v>4687289038151</v>
      </c>
    </row>
    <row r="6" spans="1:7" x14ac:dyDescent="0.25">
      <c r="B6" s="10" t="s">
        <v>2</v>
      </c>
      <c r="C6" s="13">
        <v>134627</v>
      </c>
      <c r="D6" s="11">
        <v>575786206564</v>
      </c>
      <c r="E6" s="11">
        <v>276241114000</v>
      </c>
      <c r="F6" s="11">
        <v>519565574000</v>
      </c>
      <c r="G6" s="12">
        <f t="shared" ref="G6:G12" si="0">+D6+E6+F6</f>
        <v>1371592894564</v>
      </c>
    </row>
    <row r="7" spans="1:7" x14ac:dyDescent="0.25">
      <c r="B7" s="10" t="s">
        <v>23</v>
      </c>
      <c r="C7" s="6">
        <v>1964068</v>
      </c>
      <c r="D7" s="11">
        <v>412310882800</v>
      </c>
      <c r="E7" s="11">
        <v>98628843613</v>
      </c>
      <c r="F7" s="11">
        <v>356712247000</v>
      </c>
      <c r="G7" s="12">
        <f t="shared" si="0"/>
        <v>867651973413</v>
      </c>
    </row>
    <row r="8" spans="1:7" x14ac:dyDescent="0.25">
      <c r="B8" s="10" t="s">
        <v>30</v>
      </c>
      <c r="C8" s="14">
        <v>202</v>
      </c>
      <c r="D8" s="11">
        <v>1738890140</v>
      </c>
      <c r="E8" s="11">
        <v>893964000</v>
      </c>
      <c r="F8" s="11">
        <v>6613202000</v>
      </c>
      <c r="G8" s="12">
        <f t="shared" si="0"/>
        <v>9246056140</v>
      </c>
    </row>
    <row r="9" spans="1:7" x14ac:dyDescent="0.25">
      <c r="B9" s="10" t="s">
        <v>13</v>
      </c>
      <c r="C9" s="13">
        <v>1309</v>
      </c>
      <c r="D9" s="14">
        <v>108014499000</v>
      </c>
      <c r="E9" s="14">
        <v>4944410000</v>
      </c>
      <c r="F9" s="14">
        <v>124529740000</v>
      </c>
      <c r="G9" s="12">
        <f t="shared" si="0"/>
        <v>237488649000</v>
      </c>
    </row>
    <row r="10" spans="1:7" x14ac:dyDescent="0.25">
      <c r="B10" s="10" t="s">
        <v>12</v>
      </c>
      <c r="C10" s="13">
        <v>75</v>
      </c>
      <c r="D10" s="14">
        <v>10997158000</v>
      </c>
      <c r="E10" s="14">
        <v>18269923000</v>
      </c>
      <c r="F10" s="14">
        <v>38497814000</v>
      </c>
      <c r="G10" s="12">
        <f t="shared" si="0"/>
        <v>67764895000</v>
      </c>
    </row>
    <row r="11" spans="1:7" x14ac:dyDescent="0.25">
      <c r="B11" s="15" t="s">
        <v>3</v>
      </c>
      <c r="C11" s="16">
        <v>20607</v>
      </c>
      <c r="D11" s="17">
        <v>17460256700</v>
      </c>
      <c r="E11" s="17">
        <v>27966017000</v>
      </c>
      <c r="F11" s="18">
        <v>7406260000</v>
      </c>
      <c r="G11" s="19">
        <f t="shared" si="0"/>
        <v>52832533700</v>
      </c>
    </row>
    <row r="12" spans="1:7" x14ac:dyDescent="0.25">
      <c r="B12" s="15" t="s">
        <v>6</v>
      </c>
      <c r="C12" s="16">
        <v>27</v>
      </c>
      <c r="D12" s="17">
        <v>63487000</v>
      </c>
      <c r="E12" s="17">
        <v>44026000</v>
      </c>
      <c r="F12" s="18">
        <v>51519000</v>
      </c>
      <c r="G12" s="19">
        <f t="shared" si="0"/>
        <v>159032000</v>
      </c>
    </row>
    <row r="13" spans="1:7" ht="13.5" thickBot="1" x14ac:dyDescent="0.3">
      <c r="B13" s="52" t="s">
        <v>26</v>
      </c>
      <c r="C13" s="53">
        <f>SUM(C5:C12)</f>
        <v>3259609</v>
      </c>
      <c r="D13" s="53">
        <f t="shared" ref="D13:G13" si="1">SUM(D5:D12)</f>
        <v>3132401617734</v>
      </c>
      <c r="E13" s="53">
        <f t="shared" si="1"/>
        <v>1087040981234</v>
      </c>
      <c r="F13" s="53">
        <f t="shared" si="1"/>
        <v>3074582473000</v>
      </c>
      <c r="G13" s="54">
        <f t="shared" si="1"/>
        <v>7294025071968</v>
      </c>
    </row>
    <row r="15" spans="1:7" ht="13" thickBot="1" x14ac:dyDescent="0.3"/>
    <row r="16" spans="1:7" ht="13" x14ac:dyDescent="0.3">
      <c r="B16" s="73" t="s">
        <v>40</v>
      </c>
      <c r="C16" s="74"/>
      <c r="D16" s="74"/>
      <c r="E16" s="74"/>
      <c r="F16" s="74"/>
      <c r="G16" s="75"/>
    </row>
    <row r="17" spans="1:7" ht="13" x14ac:dyDescent="0.3">
      <c r="B17" s="63" t="s">
        <v>41</v>
      </c>
      <c r="C17" s="64" t="s">
        <v>42</v>
      </c>
      <c r="D17" s="64" t="s">
        <v>8</v>
      </c>
      <c r="E17" s="64" t="s">
        <v>43</v>
      </c>
      <c r="F17" s="64" t="s">
        <v>29</v>
      </c>
      <c r="G17" s="65" t="s">
        <v>11</v>
      </c>
    </row>
    <row r="18" spans="1:7" x14ac:dyDescent="0.25">
      <c r="B18" s="10" t="s">
        <v>0</v>
      </c>
      <c r="C18" s="7">
        <v>1386035</v>
      </c>
      <c r="D18" s="11">
        <v>2670011537970</v>
      </c>
      <c r="E18" s="11">
        <v>669551640946</v>
      </c>
      <c r="F18" s="7">
        <v>3180309039000</v>
      </c>
      <c r="G18" s="12">
        <f>+D18+E18+F18</f>
        <v>6519872217916</v>
      </c>
    </row>
    <row r="19" spans="1:7" x14ac:dyDescent="0.25">
      <c r="B19" s="10" t="s">
        <v>2</v>
      </c>
      <c r="C19" s="13">
        <v>170004</v>
      </c>
      <c r="D19" s="11">
        <v>730198718433</v>
      </c>
      <c r="E19" s="11">
        <v>262370728000</v>
      </c>
      <c r="F19" s="11">
        <v>953041122000</v>
      </c>
      <c r="G19" s="12">
        <f t="shared" ref="G19:G26" si="2">+D19+E19+F19</f>
        <v>1945610568433</v>
      </c>
    </row>
    <row r="20" spans="1:7" x14ac:dyDescent="0.25">
      <c r="B20" s="10" t="s">
        <v>23</v>
      </c>
      <c r="C20" s="8">
        <v>2396775</v>
      </c>
      <c r="D20" s="11">
        <v>527767044281</v>
      </c>
      <c r="E20" s="11">
        <v>98945685686</v>
      </c>
      <c r="F20" s="11">
        <v>525739000000</v>
      </c>
      <c r="G20" s="12">
        <f t="shared" si="2"/>
        <v>1152451729967</v>
      </c>
    </row>
    <row r="21" spans="1:7" x14ac:dyDescent="0.25">
      <c r="B21" s="10" t="s">
        <v>24</v>
      </c>
      <c r="C21" s="14">
        <v>129</v>
      </c>
      <c r="D21" s="11">
        <v>254003000</v>
      </c>
      <c r="E21" s="11">
        <v>84106000</v>
      </c>
      <c r="F21" s="11">
        <v>990583000</v>
      </c>
      <c r="G21" s="12">
        <f t="shared" si="2"/>
        <v>1328692000</v>
      </c>
    </row>
    <row r="22" spans="1:7" x14ac:dyDescent="0.25">
      <c r="B22" s="10" t="s">
        <v>25</v>
      </c>
      <c r="C22" s="13">
        <v>1231</v>
      </c>
      <c r="D22" s="14">
        <v>104873427818</v>
      </c>
      <c r="E22" s="14">
        <v>8303113000</v>
      </c>
      <c r="F22" s="14">
        <v>192882328000</v>
      </c>
      <c r="G22" s="12">
        <f t="shared" si="2"/>
        <v>306058868818</v>
      </c>
    </row>
    <row r="23" spans="1:7" x14ac:dyDescent="0.25">
      <c r="B23" s="10" t="s">
        <v>12</v>
      </c>
      <c r="C23" s="13">
        <v>73</v>
      </c>
      <c r="D23" s="14">
        <v>10997158000</v>
      </c>
      <c r="E23" s="14">
        <v>17663118000</v>
      </c>
      <c r="F23" s="14">
        <v>54365657000</v>
      </c>
      <c r="G23" s="12">
        <f t="shared" si="2"/>
        <v>83025933000</v>
      </c>
    </row>
    <row r="24" spans="1:7" x14ac:dyDescent="0.25">
      <c r="B24" s="10" t="s">
        <v>3</v>
      </c>
      <c r="C24" s="21">
        <v>44464</v>
      </c>
      <c r="D24" s="22">
        <v>34092719400</v>
      </c>
      <c r="E24" s="22">
        <v>53037094000</v>
      </c>
      <c r="F24" s="14">
        <v>22202388000</v>
      </c>
      <c r="G24" s="12">
        <f t="shared" si="2"/>
        <v>109332201400</v>
      </c>
    </row>
    <row r="25" spans="1:7" x14ac:dyDescent="0.25">
      <c r="B25" s="10" t="s">
        <v>6</v>
      </c>
      <c r="C25" s="21">
        <v>344</v>
      </c>
      <c r="D25" s="22">
        <v>1203776020</v>
      </c>
      <c r="E25" s="22">
        <v>185171000</v>
      </c>
      <c r="F25" s="14">
        <v>1056781000</v>
      </c>
      <c r="G25" s="12">
        <f t="shared" si="2"/>
        <v>2445728020</v>
      </c>
    </row>
    <row r="26" spans="1:7" x14ac:dyDescent="0.25">
      <c r="B26" s="10" t="s">
        <v>16</v>
      </c>
      <c r="C26" s="7">
        <v>104</v>
      </c>
      <c r="D26" s="11">
        <v>0</v>
      </c>
      <c r="E26" s="11">
        <v>1965645000</v>
      </c>
      <c r="F26" s="7"/>
      <c r="G26" s="12">
        <f t="shared" si="2"/>
        <v>1965645000</v>
      </c>
    </row>
    <row r="27" spans="1:7" ht="13.5" thickBot="1" x14ac:dyDescent="0.35">
      <c r="B27" s="66" t="s">
        <v>32</v>
      </c>
      <c r="C27" s="67">
        <f>SUM(C18:C26)</f>
        <v>3999159</v>
      </c>
      <c r="D27" s="68">
        <f t="shared" ref="D27:G27" si="3">SUM(D18:D26)</f>
        <v>4079398384922</v>
      </c>
      <c r="E27" s="68">
        <f t="shared" si="3"/>
        <v>1112106301632</v>
      </c>
      <c r="F27" s="68">
        <f t="shared" si="3"/>
        <v>4930586898000</v>
      </c>
      <c r="G27" s="69">
        <f t="shared" si="3"/>
        <v>10122091584554</v>
      </c>
    </row>
    <row r="29" spans="1:7" ht="13" x14ac:dyDescent="0.25">
      <c r="A29" s="9">
        <v>2023</v>
      </c>
    </row>
    <row r="30" spans="1:7" ht="13" thickBot="1" x14ac:dyDescent="0.3"/>
    <row r="31" spans="1:7" ht="13" x14ac:dyDescent="0.3">
      <c r="B31" s="70" t="s">
        <v>17</v>
      </c>
      <c r="C31" s="71"/>
      <c r="D31" s="71"/>
      <c r="E31" s="71"/>
      <c r="F31" s="71"/>
      <c r="G31" s="72"/>
    </row>
    <row r="32" spans="1:7" ht="13" x14ac:dyDescent="0.3">
      <c r="B32" s="63" t="s">
        <v>41</v>
      </c>
      <c r="C32" s="64" t="s">
        <v>42</v>
      </c>
      <c r="D32" s="64" t="s">
        <v>8</v>
      </c>
      <c r="E32" s="64" t="s">
        <v>43</v>
      </c>
      <c r="F32" s="64" t="s">
        <v>29</v>
      </c>
      <c r="G32" s="65" t="s">
        <v>11</v>
      </c>
    </row>
    <row r="33" spans="2:7" x14ac:dyDescent="0.25">
      <c r="B33" s="55" t="s">
        <v>0</v>
      </c>
      <c r="C33" s="23">
        <v>1172481</v>
      </c>
      <c r="D33" s="23">
        <v>2264477482770</v>
      </c>
      <c r="E33" s="23">
        <v>626963113746</v>
      </c>
      <c r="F33" s="23">
        <v>3481467676000</v>
      </c>
      <c r="G33" s="56">
        <v>6372908272516</v>
      </c>
    </row>
    <row r="34" spans="2:7" x14ac:dyDescent="0.25">
      <c r="B34" s="55" t="s">
        <v>1</v>
      </c>
      <c r="C34" s="23">
        <v>1904224</v>
      </c>
      <c r="D34" s="23">
        <v>433245313101</v>
      </c>
      <c r="E34" s="23">
        <v>113267974666</v>
      </c>
      <c r="F34" s="23">
        <v>504031781000</v>
      </c>
      <c r="G34" s="56">
        <v>1050545068767</v>
      </c>
    </row>
    <row r="35" spans="2:7" x14ac:dyDescent="0.25">
      <c r="B35" s="55" t="s">
        <v>2</v>
      </c>
      <c r="C35" s="23">
        <v>144257</v>
      </c>
      <c r="D35" s="23">
        <v>644274210989</v>
      </c>
      <c r="E35" s="23">
        <v>283411607000</v>
      </c>
      <c r="F35" s="23">
        <v>843509633000</v>
      </c>
      <c r="G35" s="56">
        <v>1771195450989</v>
      </c>
    </row>
    <row r="36" spans="2:7" x14ac:dyDescent="0.25">
      <c r="B36" s="55" t="s">
        <v>3</v>
      </c>
      <c r="C36" s="23">
        <v>110578</v>
      </c>
      <c r="D36" s="23">
        <v>81838133000</v>
      </c>
      <c r="E36" s="23">
        <v>28474747000</v>
      </c>
      <c r="F36" s="23">
        <v>59166059000</v>
      </c>
      <c r="G36" s="56">
        <v>169478939000</v>
      </c>
    </row>
    <row r="37" spans="2:7" x14ac:dyDescent="0.25">
      <c r="B37" s="55" t="s">
        <v>4</v>
      </c>
      <c r="C37" s="23">
        <v>98</v>
      </c>
      <c r="D37" s="23">
        <v>490845000</v>
      </c>
      <c r="E37" s="23">
        <v>31794632000</v>
      </c>
      <c r="F37" s="23">
        <v>61072194000</v>
      </c>
      <c r="G37" s="56">
        <v>93357671000</v>
      </c>
    </row>
    <row r="38" spans="2:7" x14ac:dyDescent="0.25">
      <c r="B38" s="55" t="s">
        <v>5</v>
      </c>
      <c r="C38" s="23">
        <v>1358</v>
      </c>
      <c r="D38" s="23">
        <v>103590021818</v>
      </c>
      <c r="E38" s="23">
        <v>5188671000</v>
      </c>
      <c r="F38" s="23">
        <v>200588252000</v>
      </c>
      <c r="G38" s="56">
        <v>309366944818</v>
      </c>
    </row>
    <row r="39" spans="2:7" x14ac:dyDescent="0.25">
      <c r="B39" s="55" t="s">
        <v>6</v>
      </c>
      <c r="C39" s="23">
        <v>113</v>
      </c>
      <c r="D39" s="23">
        <v>222771000</v>
      </c>
      <c r="E39" s="23">
        <v>0</v>
      </c>
      <c r="F39" s="23">
        <v>109020000</v>
      </c>
      <c r="G39" s="56">
        <v>331791000</v>
      </c>
    </row>
    <row r="40" spans="2:7" x14ac:dyDescent="0.25">
      <c r="B40" s="55" t="s">
        <v>16</v>
      </c>
      <c r="C40" s="23">
        <v>147</v>
      </c>
      <c r="D40" s="23">
        <v>0</v>
      </c>
      <c r="E40" s="23">
        <v>2205209000</v>
      </c>
      <c r="F40" s="23">
        <v>0</v>
      </c>
      <c r="G40" s="56">
        <v>2205209000</v>
      </c>
    </row>
    <row r="41" spans="2:7" x14ac:dyDescent="0.25">
      <c r="B41" s="55" t="s">
        <v>19</v>
      </c>
      <c r="C41" s="23">
        <v>48</v>
      </c>
      <c r="D41" s="23">
        <v>57198000</v>
      </c>
      <c r="E41" s="23">
        <v>4552000</v>
      </c>
      <c r="F41" s="23">
        <v>98212000</v>
      </c>
      <c r="G41" s="56">
        <v>159962000</v>
      </c>
    </row>
    <row r="42" spans="2:7" ht="13.5" thickBot="1" x14ac:dyDescent="0.3">
      <c r="B42" s="57" t="s">
        <v>7</v>
      </c>
      <c r="C42" s="58">
        <f>SUM(C33:C41)</f>
        <v>3333304</v>
      </c>
      <c r="D42" s="58">
        <f t="shared" ref="D42:G42" si="4">SUM(D33:D41)</f>
        <v>3528195975678</v>
      </c>
      <c r="E42" s="58">
        <f t="shared" si="4"/>
        <v>1091310506412</v>
      </c>
      <c r="F42" s="58">
        <f t="shared" si="4"/>
        <v>5150042827000</v>
      </c>
      <c r="G42" s="59">
        <f t="shared" si="4"/>
        <v>9769549309090</v>
      </c>
    </row>
    <row r="44" spans="2:7" ht="13" thickBot="1" x14ac:dyDescent="0.3"/>
    <row r="45" spans="2:7" ht="13" x14ac:dyDescent="0.3">
      <c r="B45" s="70" t="s">
        <v>27</v>
      </c>
      <c r="C45" s="71"/>
      <c r="D45" s="71"/>
      <c r="E45" s="71"/>
      <c r="F45" s="71"/>
      <c r="G45" s="72"/>
    </row>
    <row r="46" spans="2:7" ht="13" x14ac:dyDescent="0.3">
      <c r="B46" s="63" t="s">
        <v>41</v>
      </c>
      <c r="C46" s="64" t="s">
        <v>42</v>
      </c>
      <c r="D46" s="64" t="s">
        <v>8</v>
      </c>
      <c r="E46" s="64" t="s">
        <v>43</v>
      </c>
      <c r="F46" s="64" t="s">
        <v>29</v>
      </c>
      <c r="G46" s="65" t="s">
        <v>11</v>
      </c>
    </row>
    <row r="47" spans="2:7" x14ac:dyDescent="0.25">
      <c r="B47" s="24" t="s">
        <v>0</v>
      </c>
      <c r="C47" s="29">
        <v>1393742</v>
      </c>
      <c r="D47" s="23">
        <v>3257661778918</v>
      </c>
      <c r="E47" s="23">
        <v>975448989286</v>
      </c>
      <c r="F47" s="23">
        <v>3729826782000</v>
      </c>
      <c r="G47" s="56">
        <v>7962937550204</v>
      </c>
    </row>
    <row r="48" spans="2:7" x14ac:dyDescent="0.25">
      <c r="B48" s="25" t="s">
        <v>2</v>
      </c>
      <c r="C48" s="30">
        <v>162175</v>
      </c>
      <c r="D48" s="23">
        <v>714367339196</v>
      </c>
      <c r="E48" s="23">
        <v>564533812000</v>
      </c>
      <c r="F48" s="23">
        <v>946069964000</v>
      </c>
      <c r="G48" s="56">
        <v>2224971115196</v>
      </c>
    </row>
    <row r="49" spans="1:7" x14ac:dyDescent="0.25">
      <c r="B49" s="26" t="s">
        <v>23</v>
      </c>
      <c r="C49" s="31">
        <v>2194480</v>
      </c>
      <c r="D49" s="23">
        <v>583208958037</v>
      </c>
      <c r="E49" s="23">
        <v>111060484853</v>
      </c>
      <c r="F49" s="23">
        <v>500150580000</v>
      </c>
      <c r="G49" s="56">
        <v>1194420022890</v>
      </c>
    </row>
    <row r="50" spans="1:7" x14ac:dyDescent="0.25">
      <c r="B50" s="25" t="s">
        <v>24</v>
      </c>
      <c r="C50" s="32">
        <v>165</v>
      </c>
      <c r="D50" s="23">
        <v>4233707000</v>
      </c>
      <c r="E50" s="23">
        <v>5018716000</v>
      </c>
      <c r="F50" s="23">
        <v>21021649000</v>
      </c>
      <c r="G50" s="56">
        <v>30274072000</v>
      </c>
    </row>
    <row r="51" spans="1:7" x14ac:dyDescent="0.25">
      <c r="B51" s="25" t="s">
        <v>25</v>
      </c>
      <c r="C51" s="30">
        <v>1458</v>
      </c>
      <c r="D51" s="23">
        <v>125120890038</v>
      </c>
      <c r="E51" s="23">
        <v>10265569000</v>
      </c>
      <c r="F51" s="23">
        <v>170494126000</v>
      </c>
      <c r="G51" s="56">
        <v>305880585038</v>
      </c>
    </row>
    <row r="52" spans="1:7" x14ac:dyDescent="0.25">
      <c r="B52" s="25" t="s">
        <v>12</v>
      </c>
      <c r="C52" s="30">
        <v>73</v>
      </c>
      <c r="D52" s="23">
        <v>10997203000</v>
      </c>
      <c r="E52" s="23">
        <v>19980479000</v>
      </c>
      <c r="F52" s="23">
        <v>52903056000</v>
      </c>
      <c r="G52" s="56">
        <v>83880738000</v>
      </c>
    </row>
    <row r="53" spans="1:7" x14ac:dyDescent="0.25">
      <c r="B53" s="25" t="s">
        <v>3</v>
      </c>
      <c r="C53" s="33">
        <v>133805</v>
      </c>
      <c r="D53" s="23">
        <v>115074305000</v>
      </c>
      <c r="E53" s="23">
        <v>36886072000</v>
      </c>
      <c r="F53" s="23">
        <v>70263063000</v>
      </c>
      <c r="G53" s="56">
        <v>222223440000</v>
      </c>
    </row>
    <row r="54" spans="1:7" x14ac:dyDescent="0.25">
      <c r="B54" s="25" t="s">
        <v>6</v>
      </c>
      <c r="C54" s="33">
        <v>67</v>
      </c>
      <c r="D54" s="23">
        <v>268941000</v>
      </c>
      <c r="E54" s="23">
        <v>16665000</v>
      </c>
      <c r="F54" s="23">
        <v>125884000</v>
      </c>
      <c r="G54" s="56">
        <v>411490000</v>
      </c>
    </row>
    <row r="55" spans="1:7" x14ac:dyDescent="0.25">
      <c r="B55" s="27" t="s">
        <v>16</v>
      </c>
      <c r="C55" s="34">
        <v>155</v>
      </c>
      <c r="D55" s="23">
        <v>0</v>
      </c>
      <c r="E55" s="23">
        <v>2207585000</v>
      </c>
      <c r="F55" s="23">
        <v>0</v>
      </c>
      <c r="G55" s="56">
        <v>2207585000</v>
      </c>
    </row>
    <row r="56" spans="1:7" ht="13.5" thickBot="1" x14ac:dyDescent="0.3">
      <c r="B56" s="57" t="s">
        <v>7</v>
      </c>
      <c r="C56" s="58">
        <v>3886120</v>
      </c>
      <c r="D56" s="58">
        <v>4810933122189</v>
      </c>
      <c r="E56" s="58">
        <v>1725418372139</v>
      </c>
      <c r="F56" s="58">
        <v>5490855104000</v>
      </c>
      <c r="G56" s="59">
        <v>12027206598328</v>
      </c>
    </row>
    <row r="58" spans="1:7" ht="13" thickBot="1" x14ac:dyDescent="0.3"/>
    <row r="59" spans="1:7" ht="13" x14ac:dyDescent="0.3">
      <c r="A59" s="9">
        <v>2024</v>
      </c>
      <c r="B59" s="70" t="s">
        <v>18</v>
      </c>
      <c r="C59" s="71"/>
      <c r="D59" s="71"/>
      <c r="E59" s="71"/>
      <c r="F59" s="71"/>
      <c r="G59" s="72"/>
    </row>
    <row r="60" spans="1:7" ht="13" x14ac:dyDescent="0.3">
      <c r="B60" s="63" t="s">
        <v>41</v>
      </c>
      <c r="C60" s="64" t="s">
        <v>42</v>
      </c>
      <c r="D60" s="64" t="s">
        <v>8</v>
      </c>
      <c r="E60" s="64" t="s">
        <v>43</v>
      </c>
      <c r="F60" s="64" t="s">
        <v>29</v>
      </c>
      <c r="G60" s="65" t="s">
        <v>11</v>
      </c>
    </row>
    <row r="61" spans="1:7" x14ac:dyDescent="0.25">
      <c r="B61" s="55" t="s">
        <v>0</v>
      </c>
      <c r="C61" s="23">
        <v>1690739</v>
      </c>
      <c r="D61" s="23">
        <v>3839697901549</v>
      </c>
      <c r="E61" s="23">
        <v>1025001096286</v>
      </c>
      <c r="F61" s="23">
        <v>3298867049000</v>
      </c>
      <c r="G61" s="56">
        <v>8163566046835</v>
      </c>
    </row>
    <row r="62" spans="1:7" x14ac:dyDescent="0.25">
      <c r="B62" s="55" t="s">
        <v>1</v>
      </c>
      <c r="C62" s="23">
        <v>2957117</v>
      </c>
      <c r="D62" s="23">
        <v>858035623997</v>
      </c>
      <c r="E62" s="23">
        <v>119354269853</v>
      </c>
      <c r="F62" s="23">
        <v>439490918000</v>
      </c>
      <c r="G62" s="56">
        <v>1416880811850</v>
      </c>
    </row>
    <row r="63" spans="1:7" x14ac:dyDescent="0.25">
      <c r="B63" s="55" t="s">
        <v>2</v>
      </c>
      <c r="C63" s="23">
        <v>180465</v>
      </c>
      <c r="D63" s="23">
        <v>785798290808</v>
      </c>
      <c r="E63" s="23">
        <v>592263470010</v>
      </c>
      <c r="F63" s="23">
        <v>899361270000</v>
      </c>
      <c r="G63" s="56">
        <v>2277423030818</v>
      </c>
    </row>
    <row r="64" spans="1:7" x14ac:dyDescent="0.25">
      <c r="B64" s="55" t="s">
        <v>3</v>
      </c>
      <c r="C64" s="23">
        <v>169897</v>
      </c>
      <c r="D64" s="23">
        <v>137367543000</v>
      </c>
      <c r="E64" s="23">
        <v>40470934000</v>
      </c>
      <c r="F64" s="23">
        <v>77979669000</v>
      </c>
      <c r="G64" s="56">
        <v>255818146000</v>
      </c>
    </row>
    <row r="65" spans="2:7" x14ac:dyDescent="0.25">
      <c r="B65" s="55" t="s">
        <v>12</v>
      </c>
      <c r="C65" s="23">
        <v>73</v>
      </c>
      <c r="D65" s="23">
        <v>10997203000</v>
      </c>
      <c r="E65" s="23">
        <v>19980479000</v>
      </c>
      <c r="F65" s="23">
        <v>44487072000</v>
      </c>
      <c r="G65" s="56">
        <v>75464754000</v>
      </c>
    </row>
    <row r="66" spans="2:7" x14ac:dyDescent="0.25">
      <c r="B66" s="55" t="s">
        <v>13</v>
      </c>
      <c r="C66" s="23">
        <v>1562</v>
      </c>
      <c r="D66" s="23">
        <v>135035374921</v>
      </c>
      <c r="E66" s="23">
        <v>11779171595</v>
      </c>
      <c r="F66" s="23">
        <v>129245267000</v>
      </c>
      <c r="G66" s="56">
        <v>276059813516</v>
      </c>
    </row>
    <row r="67" spans="2:7" x14ac:dyDescent="0.25">
      <c r="B67" s="55" t="s">
        <v>14</v>
      </c>
      <c r="C67" s="23">
        <v>69</v>
      </c>
      <c r="D67" s="23">
        <v>683610000</v>
      </c>
      <c r="E67" s="23">
        <v>168718000</v>
      </c>
      <c r="F67" s="23">
        <v>119633000</v>
      </c>
      <c r="G67" s="56">
        <v>971961000</v>
      </c>
    </row>
    <row r="68" spans="2:7" x14ac:dyDescent="0.25">
      <c r="B68" s="55" t="s">
        <v>15</v>
      </c>
      <c r="C68" s="23">
        <v>4150</v>
      </c>
      <c r="D68" s="23">
        <v>0</v>
      </c>
      <c r="E68" s="23">
        <v>31620576000</v>
      </c>
      <c r="F68" s="23">
        <v>0</v>
      </c>
      <c r="G68" s="56">
        <v>31620576000</v>
      </c>
    </row>
    <row r="69" spans="2:7" x14ac:dyDescent="0.25">
      <c r="B69" s="60" t="s">
        <v>19</v>
      </c>
      <c r="C69" s="23">
        <v>211</v>
      </c>
      <c r="D69" s="23">
        <v>7581153000</v>
      </c>
      <c r="E69" s="23">
        <v>16130170000</v>
      </c>
      <c r="F69" s="23">
        <v>31907061000</v>
      </c>
      <c r="G69" s="56">
        <v>55618384000</v>
      </c>
    </row>
    <row r="70" spans="2:7" ht="13.5" thickBot="1" x14ac:dyDescent="0.3">
      <c r="B70" s="57" t="s">
        <v>7</v>
      </c>
      <c r="C70" s="61">
        <v>5004283</v>
      </c>
      <c r="D70" s="61">
        <v>5775196700275</v>
      </c>
      <c r="E70" s="61">
        <v>1856768884744</v>
      </c>
      <c r="F70" s="61">
        <v>4921457939000</v>
      </c>
      <c r="G70" s="62">
        <v>12553423524019</v>
      </c>
    </row>
    <row r="72" spans="2:7" x14ac:dyDescent="0.25">
      <c r="D72" s="51"/>
    </row>
  </sheetData>
  <mergeCells count="5">
    <mergeCell ref="B3:G3"/>
    <mergeCell ref="B16:G16"/>
    <mergeCell ref="B59:G59"/>
    <mergeCell ref="B31:G31"/>
    <mergeCell ref="B45:G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555E2-6828-403F-9690-7E0F7B7D620E}">
  <dimension ref="A1:G72"/>
  <sheetViews>
    <sheetView workbookViewId="0">
      <selection activeCell="B77" sqref="B77:G144"/>
    </sheetView>
  </sheetViews>
  <sheetFormatPr baseColWidth="10" defaultRowHeight="12.5" x14ac:dyDescent="0.25"/>
  <cols>
    <col min="2" max="2" width="11.7265625" style="35" customWidth="1"/>
    <col min="3" max="3" width="14" customWidth="1"/>
    <col min="4" max="4" width="21" customWidth="1"/>
    <col min="5" max="5" width="18.7265625" customWidth="1"/>
    <col min="6" max="6" width="19.7265625" customWidth="1"/>
    <col min="7" max="7" width="20.453125" customWidth="1"/>
  </cols>
  <sheetData>
    <row r="1" spans="1:7" ht="13" x14ac:dyDescent="0.25">
      <c r="A1" s="9">
        <v>2022</v>
      </c>
    </row>
    <row r="2" spans="1:7" x14ac:dyDescent="0.25">
      <c r="B2" s="36"/>
      <c r="C2" s="2"/>
      <c r="D2" s="2"/>
      <c r="E2" s="2"/>
      <c r="F2" s="2"/>
      <c r="G2" s="2"/>
    </row>
    <row r="3" spans="1:7" ht="13" x14ac:dyDescent="0.3">
      <c r="B3" s="76" t="s">
        <v>35</v>
      </c>
      <c r="C3" s="76"/>
      <c r="D3" s="76"/>
      <c r="E3" s="76"/>
      <c r="F3" s="76"/>
      <c r="G3" s="76"/>
    </row>
    <row r="4" spans="1:7" s="44" customFormat="1" ht="33.75" customHeight="1" x14ac:dyDescent="0.25">
      <c r="B4" s="46" t="s">
        <v>33</v>
      </c>
      <c r="C4" s="47" t="s">
        <v>34</v>
      </c>
      <c r="D4" s="47" t="s">
        <v>36</v>
      </c>
      <c r="E4" s="47" t="s">
        <v>37</v>
      </c>
      <c r="F4" s="47" t="s">
        <v>38</v>
      </c>
      <c r="G4" s="47" t="s">
        <v>39</v>
      </c>
    </row>
    <row r="5" spans="1:7" hidden="1" x14ac:dyDescent="0.25">
      <c r="B5" s="37" t="s">
        <v>0</v>
      </c>
      <c r="C5" s="7">
        <v>1138694</v>
      </c>
      <c r="D5" s="11">
        <v>2006030237530</v>
      </c>
      <c r="E5" s="11">
        <v>660052683621</v>
      </c>
      <c r="F5" s="7">
        <v>2021206117000</v>
      </c>
      <c r="G5" s="20">
        <v>4687289038151</v>
      </c>
    </row>
    <row r="6" spans="1:7" hidden="1" x14ac:dyDescent="0.25">
      <c r="B6" s="37" t="s">
        <v>2</v>
      </c>
      <c r="C6" s="13">
        <v>134627</v>
      </c>
      <c r="D6" s="11">
        <v>575786206564</v>
      </c>
      <c r="E6" s="11">
        <v>276241114000</v>
      </c>
      <c r="F6" s="11">
        <v>519565574000</v>
      </c>
      <c r="G6" s="20">
        <v>1371592894564</v>
      </c>
    </row>
    <row r="7" spans="1:7" hidden="1" x14ac:dyDescent="0.25">
      <c r="B7" s="37" t="s">
        <v>23</v>
      </c>
      <c r="C7" s="8">
        <v>1964068</v>
      </c>
      <c r="D7" s="11">
        <v>412310882800</v>
      </c>
      <c r="E7" s="11">
        <v>98628843613</v>
      </c>
      <c r="F7" s="11">
        <v>356712247000</v>
      </c>
      <c r="G7" s="20">
        <v>867651973413</v>
      </c>
    </row>
    <row r="8" spans="1:7" hidden="1" x14ac:dyDescent="0.25">
      <c r="B8" s="37" t="s">
        <v>30</v>
      </c>
      <c r="C8" s="14">
        <v>202</v>
      </c>
      <c r="D8" s="11">
        <v>1738890140</v>
      </c>
      <c r="E8" s="11">
        <v>893964000</v>
      </c>
      <c r="F8" s="11">
        <v>6613202000</v>
      </c>
      <c r="G8" s="20">
        <v>9246056140</v>
      </c>
    </row>
    <row r="9" spans="1:7" hidden="1" x14ac:dyDescent="0.25">
      <c r="B9" s="37" t="s">
        <v>13</v>
      </c>
      <c r="C9" s="13">
        <v>1309</v>
      </c>
      <c r="D9" s="14">
        <v>108014499000</v>
      </c>
      <c r="E9" s="14">
        <v>4944410000</v>
      </c>
      <c r="F9" s="14">
        <v>124529740000</v>
      </c>
      <c r="G9" s="20">
        <v>237488649000</v>
      </c>
    </row>
    <row r="10" spans="1:7" hidden="1" x14ac:dyDescent="0.25">
      <c r="B10" s="37" t="s">
        <v>12</v>
      </c>
      <c r="C10" s="13">
        <v>75</v>
      </c>
      <c r="D10" s="14">
        <v>10997158000</v>
      </c>
      <c r="E10" s="14">
        <v>18269923000</v>
      </c>
      <c r="F10" s="14">
        <v>38497814000</v>
      </c>
      <c r="G10" s="20">
        <v>67764895000</v>
      </c>
    </row>
    <row r="11" spans="1:7" hidden="1" x14ac:dyDescent="0.25">
      <c r="B11" s="37" t="s">
        <v>3</v>
      </c>
      <c r="C11" s="21">
        <v>20607</v>
      </c>
      <c r="D11" s="22">
        <v>17460256700</v>
      </c>
      <c r="E11" s="22">
        <v>27966017000</v>
      </c>
      <c r="F11" s="14">
        <v>7406260000</v>
      </c>
      <c r="G11" s="20">
        <v>52832533700</v>
      </c>
    </row>
    <row r="12" spans="1:7" hidden="1" x14ac:dyDescent="0.25">
      <c r="B12" s="37" t="s">
        <v>6</v>
      </c>
      <c r="C12" s="21">
        <v>27</v>
      </c>
      <c r="D12" s="22">
        <v>63487000</v>
      </c>
      <c r="E12" s="22">
        <v>44026000</v>
      </c>
      <c r="F12" s="14">
        <v>51519000</v>
      </c>
      <c r="G12" s="20">
        <v>159032000</v>
      </c>
    </row>
    <row r="13" spans="1:7" x14ac:dyDescent="0.25">
      <c r="B13" s="39">
        <v>44713</v>
      </c>
      <c r="C13" s="40">
        <v>3259609</v>
      </c>
      <c r="D13" s="45">
        <v>3132401617734</v>
      </c>
      <c r="E13" s="45">
        <v>1087040981234</v>
      </c>
      <c r="F13" s="45">
        <v>3074582473000</v>
      </c>
      <c r="G13" s="45">
        <v>7294025071968</v>
      </c>
    </row>
    <row r="14" spans="1:7" hidden="1" x14ac:dyDescent="0.25">
      <c r="B14" s="38"/>
      <c r="C14" s="1"/>
      <c r="D14" s="1"/>
      <c r="E14" s="1"/>
      <c r="F14" s="1"/>
      <c r="G14" s="1"/>
    </row>
    <row r="15" spans="1:7" hidden="1" x14ac:dyDescent="0.25">
      <c r="B15" s="38"/>
      <c r="C15" s="1"/>
      <c r="D15" s="1"/>
      <c r="E15" s="1"/>
      <c r="F15" s="1"/>
      <c r="G15" s="1"/>
    </row>
    <row r="16" spans="1:7" ht="13" hidden="1" x14ac:dyDescent="0.3">
      <c r="B16" s="77" t="s">
        <v>21</v>
      </c>
      <c r="C16" s="77"/>
      <c r="D16" s="77"/>
      <c r="E16" s="77"/>
      <c r="F16" s="77"/>
      <c r="G16" s="77"/>
    </row>
    <row r="17" spans="1:7" ht="13" hidden="1" x14ac:dyDescent="0.3">
      <c r="B17" s="4" t="s">
        <v>22</v>
      </c>
      <c r="C17" s="28" t="s">
        <v>20</v>
      </c>
      <c r="D17" s="28" t="s">
        <v>8</v>
      </c>
      <c r="E17" s="28" t="s">
        <v>28</v>
      </c>
      <c r="F17" s="28" t="s">
        <v>29</v>
      </c>
      <c r="G17" s="4" t="s">
        <v>7</v>
      </c>
    </row>
    <row r="18" spans="1:7" hidden="1" x14ac:dyDescent="0.25">
      <c r="B18" s="37" t="s">
        <v>0</v>
      </c>
      <c r="C18" s="7">
        <v>1386035</v>
      </c>
      <c r="D18" s="11">
        <v>2670011537970</v>
      </c>
      <c r="E18" s="11">
        <v>669551640946</v>
      </c>
      <c r="F18" s="7">
        <v>3180309039000</v>
      </c>
      <c r="G18" s="20">
        <v>6519872217916</v>
      </c>
    </row>
    <row r="19" spans="1:7" hidden="1" x14ac:dyDescent="0.25">
      <c r="B19" s="37" t="s">
        <v>2</v>
      </c>
      <c r="C19" s="13">
        <v>170004</v>
      </c>
      <c r="D19" s="11">
        <v>730198718433</v>
      </c>
      <c r="E19" s="11">
        <v>262370728000</v>
      </c>
      <c r="F19" s="11">
        <v>953041122000</v>
      </c>
      <c r="G19" s="20">
        <v>1945610568433</v>
      </c>
    </row>
    <row r="20" spans="1:7" hidden="1" x14ac:dyDescent="0.25">
      <c r="B20" s="37" t="s">
        <v>23</v>
      </c>
      <c r="C20" s="8">
        <v>2396775</v>
      </c>
      <c r="D20" s="11">
        <v>527767044281</v>
      </c>
      <c r="E20" s="11">
        <v>98945685686</v>
      </c>
      <c r="F20" s="11">
        <v>525739000000</v>
      </c>
      <c r="G20" s="20">
        <v>1152451729967</v>
      </c>
    </row>
    <row r="21" spans="1:7" hidden="1" x14ac:dyDescent="0.25">
      <c r="B21" s="37" t="s">
        <v>24</v>
      </c>
      <c r="C21" s="14">
        <v>129</v>
      </c>
      <c r="D21" s="11">
        <v>254003000</v>
      </c>
      <c r="E21" s="11">
        <v>84106000</v>
      </c>
      <c r="F21" s="11">
        <v>990583000</v>
      </c>
      <c r="G21" s="20">
        <v>1328692000</v>
      </c>
    </row>
    <row r="22" spans="1:7" hidden="1" x14ac:dyDescent="0.25">
      <c r="B22" s="37" t="s">
        <v>25</v>
      </c>
      <c r="C22" s="13">
        <v>1231</v>
      </c>
      <c r="D22" s="14">
        <v>104873427818</v>
      </c>
      <c r="E22" s="14">
        <v>8303113000</v>
      </c>
      <c r="F22" s="14">
        <v>192882328000</v>
      </c>
      <c r="G22" s="20">
        <v>306058868818</v>
      </c>
    </row>
    <row r="23" spans="1:7" hidden="1" x14ac:dyDescent="0.25">
      <c r="B23" s="37" t="s">
        <v>12</v>
      </c>
      <c r="C23" s="13">
        <v>73</v>
      </c>
      <c r="D23" s="14">
        <v>10997158000</v>
      </c>
      <c r="E23" s="14">
        <v>17663118000</v>
      </c>
      <c r="F23" s="14">
        <v>54365657000</v>
      </c>
      <c r="G23" s="20">
        <v>83025933000</v>
      </c>
    </row>
    <row r="24" spans="1:7" hidden="1" x14ac:dyDescent="0.25">
      <c r="B24" s="37" t="s">
        <v>3</v>
      </c>
      <c r="C24" s="21">
        <v>44464</v>
      </c>
      <c r="D24" s="22">
        <v>34092719400</v>
      </c>
      <c r="E24" s="22">
        <v>53037094000</v>
      </c>
      <c r="F24" s="14">
        <v>22202388000</v>
      </c>
      <c r="G24" s="20">
        <v>109332201400</v>
      </c>
    </row>
    <row r="25" spans="1:7" hidden="1" x14ac:dyDescent="0.25">
      <c r="B25" s="37" t="s">
        <v>6</v>
      </c>
      <c r="C25" s="21">
        <v>344</v>
      </c>
      <c r="D25" s="22">
        <v>1203776020</v>
      </c>
      <c r="E25" s="22">
        <v>185171000</v>
      </c>
      <c r="F25" s="14">
        <v>1056781000</v>
      </c>
      <c r="G25" s="20">
        <v>2445728020</v>
      </c>
    </row>
    <row r="26" spans="1:7" hidden="1" x14ac:dyDescent="0.25">
      <c r="B26" s="37" t="s">
        <v>16</v>
      </c>
      <c r="C26" s="7">
        <v>104</v>
      </c>
      <c r="D26" s="11">
        <v>0</v>
      </c>
      <c r="E26" s="11">
        <v>1965645000</v>
      </c>
      <c r="F26" s="7"/>
      <c r="G26" s="20">
        <v>1965645000</v>
      </c>
    </row>
    <row r="27" spans="1:7" x14ac:dyDescent="0.25">
      <c r="B27" s="41">
        <v>44896</v>
      </c>
      <c r="C27" s="40">
        <v>3999159</v>
      </c>
      <c r="D27" s="45">
        <v>4079398384922</v>
      </c>
      <c r="E27" s="45">
        <v>1112106301632</v>
      </c>
      <c r="F27" s="45">
        <v>4930586898000</v>
      </c>
      <c r="G27" s="45">
        <v>10122091584554</v>
      </c>
    </row>
    <row r="28" spans="1:7" hidden="1" x14ac:dyDescent="0.25">
      <c r="B28" s="38"/>
      <c r="C28" s="1"/>
      <c r="D28" s="1"/>
      <c r="E28" s="1"/>
      <c r="F28" s="1"/>
      <c r="G28" s="1"/>
    </row>
    <row r="29" spans="1:7" ht="13" hidden="1" x14ac:dyDescent="0.25">
      <c r="A29" s="9">
        <v>2023</v>
      </c>
      <c r="B29" s="38"/>
      <c r="C29" s="1"/>
      <c r="D29" s="1"/>
      <c r="E29" s="1"/>
      <c r="F29" s="1"/>
      <c r="G29" s="1"/>
    </row>
    <row r="30" spans="1:7" hidden="1" x14ac:dyDescent="0.25">
      <c r="B30" s="38"/>
      <c r="C30" s="1"/>
      <c r="D30" s="1"/>
      <c r="E30" s="1"/>
      <c r="F30" s="1"/>
      <c r="G30" s="1"/>
    </row>
    <row r="31" spans="1:7" ht="13" hidden="1" x14ac:dyDescent="0.3">
      <c r="B31" s="77" t="s">
        <v>17</v>
      </c>
      <c r="C31" s="77"/>
      <c r="D31" s="77"/>
      <c r="E31" s="77"/>
      <c r="F31" s="77"/>
      <c r="G31" s="77"/>
    </row>
    <row r="32" spans="1:7" ht="13" hidden="1" x14ac:dyDescent="0.3">
      <c r="B32" s="4" t="s">
        <v>8</v>
      </c>
      <c r="C32" s="28" t="s">
        <v>20</v>
      </c>
      <c r="D32" s="28" t="s">
        <v>8</v>
      </c>
      <c r="E32" s="28" t="s">
        <v>9</v>
      </c>
      <c r="F32" s="28" t="s">
        <v>10</v>
      </c>
      <c r="G32" s="28" t="s">
        <v>11</v>
      </c>
    </row>
    <row r="33" spans="2:7" hidden="1" x14ac:dyDescent="0.25">
      <c r="B33" s="38" t="s">
        <v>0</v>
      </c>
      <c r="C33" s="23">
        <v>1172481</v>
      </c>
      <c r="D33" s="23">
        <v>2264477482770</v>
      </c>
      <c r="E33" s="23">
        <v>626963113746</v>
      </c>
      <c r="F33" s="23">
        <v>3481467676000</v>
      </c>
      <c r="G33" s="23">
        <v>6372908272516</v>
      </c>
    </row>
    <row r="34" spans="2:7" hidden="1" x14ac:dyDescent="0.25">
      <c r="B34" s="38" t="s">
        <v>1</v>
      </c>
      <c r="C34" s="23">
        <v>1904224</v>
      </c>
      <c r="D34" s="23">
        <v>433245313101</v>
      </c>
      <c r="E34" s="23">
        <v>113267974666</v>
      </c>
      <c r="F34" s="23">
        <v>504031781000</v>
      </c>
      <c r="G34" s="23">
        <v>1050545068767</v>
      </c>
    </row>
    <row r="35" spans="2:7" hidden="1" x14ac:dyDescent="0.25">
      <c r="B35" s="38" t="s">
        <v>2</v>
      </c>
      <c r="C35" s="23">
        <v>144257</v>
      </c>
      <c r="D35" s="23">
        <v>644274210989</v>
      </c>
      <c r="E35" s="23">
        <v>283411607000</v>
      </c>
      <c r="F35" s="23">
        <v>843509633000</v>
      </c>
      <c r="G35" s="23">
        <v>1771195450989</v>
      </c>
    </row>
    <row r="36" spans="2:7" hidden="1" x14ac:dyDescent="0.25">
      <c r="B36" s="38" t="s">
        <v>3</v>
      </c>
      <c r="C36" s="23">
        <v>110578</v>
      </c>
      <c r="D36" s="23">
        <v>81838133000</v>
      </c>
      <c r="E36" s="23">
        <v>28474747000</v>
      </c>
      <c r="F36" s="23">
        <v>59166059000</v>
      </c>
      <c r="G36" s="23">
        <v>169478939000</v>
      </c>
    </row>
    <row r="37" spans="2:7" hidden="1" x14ac:dyDescent="0.25">
      <c r="B37" s="38" t="s">
        <v>4</v>
      </c>
      <c r="C37" s="23">
        <v>98</v>
      </c>
      <c r="D37" s="23">
        <v>490845000</v>
      </c>
      <c r="E37" s="23">
        <v>31794632000</v>
      </c>
      <c r="F37" s="23">
        <v>61072194000</v>
      </c>
      <c r="G37" s="23">
        <v>93357671000</v>
      </c>
    </row>
    <row r="38" spans="2:7" hidden="1" x14ac:dyDescent="0.25">
      <c r="B38" s="38" t="s">
        <v>5</v>
      </c>
      <c r="C38" s="23">
        <v>1358</v>
      </c>
      <c r="D38" s="23">
        <v>103590021818</v>
      </c>
      <c r="E38" s="23">
        <v>5188671000</v>
      </c>
      <c r="F38" s="23">
        <v>200588252000</v>
      </c>
      <c r="G38" s="23">
        <v>309366944818</v>
      </c>
    </row>
    <row r="39" spans="2:7" hidden="1" x14ac:dyDescent="0.25">
      <c r="B39" s="38" t="s">
        <v>6</v>
      </c>
      <c r="C39" s="23">
        <v>113</v>
      </c>
      <c r="D39" s="23">
        <v>222771000</v>
      </c>
      <c r="E39" s="23">
        <v>0</v>
      </c>
      <c r="F39" s="23">
        <v>109020000</v>
      </c>
      <c r="G39" s="23">
        <v>331791000</v>
      </c>
    </row>
    <row r="40" spans="2:7" hidden="1" x14ac:dyDescent="0.25">
      <c r="B40" s="38" t="s">
        <v>16</v>
      </c>
      <c r="C40" s="23">
        <v>147</v>
      </c>
      <c r="D40" s="23">
        <v>0</v>
      </c>
      <c r="E40" s="23">
        <v>2205209000</v>
      </c>
      <c r="F40" s="23">
        <v>0</v>
      </c>
      <c r="G40" s="23">
        <v>2205209000</v>
      </c>
    </row>
    <row r="41" spans="2:7" hidden="1" x14ac:dyDescent="0.25">
      <c r="B41" s="38" t="s">
        <v>19</v>
      </c>
      <c r="C41" s="23">
        <v>48</v>
      </c>
      <c r="D41" s="23">
        <v>57198000</v>
      </c>
      <c r="E41" s="23">
        <v>4552000</v>
      </c>
      <c r="F41" s="23">
        <v>98212000</v>
      </c>
      <c r="G41" s="23">
        <v>159962000</v>
      </c>
    </row>
    <row r="42" spans="2:7" x14ac:dyDescent="0.25">
      <c r="B42" s="42">
        <v>45078</v>
      </c>
      <c r="C42" s="43">
        <v>3333304</v>
      </c>
      <c r="D42" s="45">
        <v>3528195975678</v>
      </c>
      <c r="E42" s="45">
        <v>1091310506412</v>
      </c>
      <c r="F42" s="45">
        <v>5150042827000</v>
      </c>
      <c r="G42" s="45">
        <v>9769549309090</v>
      </c>
    </row>
    <row r="43" spans="2:7" hidden="1" x14ac:dyDescent="0.25">
      <c r="B43" s="38"/>
      <c r="C43" s="1"/>
      <c r="D43" s="1"/>
      <c r="E43" s="1"/>
      <c r="F43" s="1"/>
      <c r="G43" s="1"/>
    </row>
    <row r="44" spans="2:7" hidden="1" x14ac:dyDescent="0.25">
      <c r="B44" s="38"/>
      <c r="C44" s="1"/>
      <c r="D44" s="1"/>
      <c r="E44" s="1"/>
      <c r="F44" s="1"/>
      <c r="G44" s="1"/>
    </row>
    <row r="45" spans="2:7" ht="13" hidden="1" x14ac:dyDescent="0.3">
      <c r="B45" s="77" t="s">
        <v>27</v>
      </c>
      <c r="C45" s="77"/>
      <c r="D45" s="77"/>
      <c r="E45" s="77"/>
      <c r="F45" s="77"/>
      <c r="G45" s="77"/>
    </row>
    <row r="46" spans="2:7" ht="13" hidden="1" x14ac:dyDescent="0.3">
      <c r="B46" s="4" t="s">
        <v>22</v>
      </c>
      <c r="C46" s="28" t="s">
        <v>20</v>
      </c>
      <c r="D46" s="28" t="s">
        <v>8</v>
      </c>
      <c r="E46" s="28" t="s">
        <v>28</v>
      </c>
      <c r="F46" s="28" t="s">
        <v>29</v>
      </c>
      <c r="G46" s="28" t="s">
        <v>11</v>
      </c>
    </row>
    <row r="47" spans="2:7" hidden="1" x14ac:dyDescent="0.25">
      <c r="B47" s="48" t="s">
        <v>0</v>
      </c>
      <c r="C47" s="49">
        <v>1393742</v>
      </c>
      <c r="D47" s="23">
        <v>3257661778918</v>
      </c>
      <c r="E47" s="23">
        <v>975448989286</v>
      </c>
      <c r="F47" s="23">
        <v>3729826782000</v>
      </c>
      <c r="G47" s="23">
        <v>7962937550204</v>
      </c>
    </row>
    <row r="48" spans="2:7" hidden="1" x14ac:dyDescent="0.25">
      <c r="B48" s="48" t="s">
        <v>2</v>
      </c>
      <c r="C48" s="30">
        <v>162175</v>
      </c>
      <c r="D48" s="23">
        <v>714367339196</v>
      </c>
      <c r="E48" s="23">
        <v>564533812000</v>
      </c>
      <c r="F48" s="23">
        <v>946069964000</v>
      </c>
      <c r="G48" s="23">
        <v>2224971115196</v>
      </c>
    </row>
    <row r="49" spans="1:7" hidden="1" x14ac:dyDescent="0.25">
      <c r="B49" s="50" t="s">
        <v>23</v>
      </c>
      <c r="C49" s="31">
        <v>2194480</v>
      </c>
      <c r="D49" s="23">
        <v>583208958037</v>
      </c>
      <c r="E49" s="23">
        <v>111060484853</v>
      </c>
      <c r="F49" s="23">
        <v>500150580000</v>
      </c>
      <c r="G49" s="23">
        <v>1194420022890</v>
      </c>
    </row>
    <row r="50" spans="1:7" hidden="1" x14ac:dyDescent="0.25">
      <c r="B50" s="48" t="s">
        <v>24</v>
      </c>
      <c r="C50" s="32">
        <v>165</v>
      </c>
      <c r="D50" s="23">
        <v>4233707000</v>
      </c>
      <c r="E50" s="23">
        <v>5018716000</v>
      </c>
      <c r="F50" s="23">
        <v>21021649000</v>
      </c>
      <c r="G50" s="23">
        <v>30274072000</v>
      </c>
    </row>
    <row r="51" spans="1:7" hidden="1" x14ac:dyDescent="0.25">
      <c r="B51" s="48" t="s">
        <v>25</v>
      </c>
      <c r="C51" s="30">
        <v>1458</v>
      </c>
      <c r="D51" s="23">
        <v>125120890038</v>
      </c>
      <c r="E51" s="23">
        <v>10265569000</v>
      </c>
      <c r="F51" s="23">
        <v>170494126000</v>
      </c>
      <c r="G51" s="23">
        <v>305880585038</v>
      </c>
    </row>
    <row r="52" spans="1:7" hidden="1" x14ac:dyDescent="0.25">
      <c r="B52" s="48" t="s">
        <v>12</v>
      </c>
      <c r="C52" s="30">
        <v>73</v>
      </c>
      <c r="D52" s="23">
        <v>10997203000</v>
      </c>
      <c r="E52" s="23">
        <v>19980479000</v>
      </c>
      <c r="F52" s="23">
        <v>52903056000</v>
      </c>
      <c r="G52" s="23">
        <v>83880738000</v>
      </c>
    </row>
    <row r="53" spans="1:7" hidden="1" x14ac:dyDescent="0.25">
      <c r="B53" s="48" t="s">
        <v>3</v>
      </c>
      <c r="C53" s="33">
        <v>133805</v>
      </c>
      <c r="D53" s="23">
        <v>115074305000</v>
      </c>
      <c r="E53" s="23">
        <v>36886072000</v>
      </c>
      <c r="F53" s="23">
        <v>70263063000</v>
      </c>
      <c r="G53" s="23">
        <v>222223440000</v>
      </c>
    </row>
    <row r="54" spans="1:7" hidden="1" x14ac:dyDescent="0.25">
      <c r="B54" s="48" t="s">
        <v>6</v>
      </c>
      <c r="C54" s="33">
        <v>67</v>
      </c>
      <c r="D54" s="23">
        <v>268941000</v>
      </c>
      <c r="E54" s="23">
        <v>16665000</v>
      </c>
      <c r="F54" s="23">
        <v>125884000</v>
      </c>
      <c r="G54" s="23">
        <v>411490000</v>
      </c>
    </row>
    <row r="55" spans="1:7" hidden="1" x14ac:dyDescent="0.25">
      <c r="B55" s="48" t="s">
        <v>16</v>
      </c>
      <c r="C55" s="33">
        <v>155</v>
      </c>
      <c r="D55" s="23">
        <v>0</v>
      </c>
      <c r="E55" s="23">
        <v>2207585000</v>
      </c>
      <c r="F55" s="23">
        <v>0</v>
      </c>
      <c r="G55" s="23">
        <v>2207585000</v>
      </c>
    </row>
    <row r="56" spans="1:7" ht="12" customHeight="1" x14ac:dyDescent="0.25">
      <c r="B56" s="42">
        <v>45261</v>
      </c>
      <c r="C56" s="43">
        <v>3886120</v>
      </c>
      <c r="D56" s="45">
        <v>4810933122189</v>
      </c>
      <c r="E56" s="45">
        <v>1725418372139</v>
      </c>
      <c r="F56" s="45">
        <v>5490855104000</v>
      </c>
      <c r="G56" s="45">
        <v>12027206598328</v>
      </c>
    </row>
    <row r="57" spans="1:7" hidden="1" x14ac:dyDescent="0.25">
      <c r="B57" s="38"/>
      <c r="C57" s="1"/>
      <c r="D57" s="1"/>
      <c r="E57" s="1"/>
      <c r="F57" s="1"/>
      <c r="G57" s="1"/>
    </row>
    <row r="58" spans="1:7" hidden="1" x14ac:dyDescent="0.25">
      <c r="B58" s="38"/>
      <c r="C58" s="1"/>
      <c r="D58" s="1"/>
      <c r="E58" s="1"/>
      <c r="F58" s="1"/>
      <c r="G58" s="1"/>
    </row>
    <row r="59" spans="1:7" ht="13" hidden="1" x14ac:dyDescent="0.3">
      <c r="A59" s="9">
        <v>2024</v>
      </c>
      <c r="B59" s="77" t="s">
        <v>18</v>
      </c>
      <c r="C59" s="77"/>
      <c r="D59" s="77"/>
      <c r="E59" s="77"/>
      <c r="F59" s="77"/>
      <c r="G59" s="77"/>
    </row>
    <row r="60" spans="1:7" ht="13" hidden="1" x14ac:dyDescent="0.3">
      <c r="B60" s="4" t="s">
        <v>8</v>
      </c>
      <c r="C60" s="28" t="s">
        <v>20</v>
      </c>
      <c r="D60" s="28" t="s">
        <v>8</v>
      </c>
      <c r="E60" s="28" t="s">
        <v>9</v>
      </c>
      <c r="F60" s="28" t="s">
        <v>10</v>
      </c>
      <c r="G60" s="28" t="s">
        <v>11</v>
      </c>
    </row>
    <row r="61" spans="1:7" hidden="1" x14ac:dyDescent="0.25">
      <c r="B61" s="38" t="s">
        <v>0</v>
      </c>
      <c r="C61" s="23">
        <v>1690739</v>
      </c>
      <c r="D61" s="23">
        <v>3839697901549</v>
      </c>
      <c r="E61" s="23">
        <v>1025001096286</v>
      </c>
      <c r="F61" s="23">
        <v>3298867049000</v>
      </c>
      <c r="G61" s="23">
        <v>8163566046835</v>
      </c>
    </row>
    <row r="62" spans="1:7" hidden="1" x14ac:dyDescent="0.25">
      <c r="B62" s="38" t="s">
        <v>1</v>
      </c>
      <c r="C62" s="23">
        <v>2957117</v>
      </c>
      <c r="D62" s="23">
        <v>858035623997</v>
      </c>
      <c r="E62" s="23">
        <v>119354269853</v>
      </c>
      <c r="F62" s="23">
        <v>439490918000</v>
      </c>
      <c r="G62" s="23">
        <v>1416880811850</v>
      </c>
    </row>
    <row r="63" spans="1:7" hidden="1" x14ac:dyDescent="0.25">
      <c r="B63" s="38" t="s">
        <v>2</v>
      </c>
      <c r="C63" s="23">
        <v>180465</v>
      </c>
      <c r="D63" s="23">
        <v>785798290808</v>
      </c>
      <c r="E63" s="23">
        <v>592263470010</v>
      </c>
      <c r="F63" s="23">
        <v>899361270000</v>
      </c>
      <c r="G63" s="23">
        <v>2277423030818</v>
      </c>
    </row>
    <row r="64" spans="1:7" hidden="1" x14ac:dyDescent="0.25">
      <c r="B64" s="38" t="s">
        <v>3</v>
      </c>
      <c r="C64" s="23">
        <v>169897</v>
      </c>
      <c r="D64" s="23">
        <v>137367543000</v>
      </c>
      <c r="E64" s="23">
        <v>40470934000</v>
      </c>
      <c r="F64" s="23">
        <v>77979669000</v>
      </c>
      <c r="G64" s="23">
        <v>255818146000</v>
      </c>
    </row>
    <row r="65" spans="2:7" hidden="1" x14ac:dyDescent="0.25">
      <c r="B65" s="38" t="s">
        <v>12</v>
      </c>
      <c r="C65" s="23">
        <v>73</v>
      </c>
      <c r="D65" s="23">
        <v>10997203000</v>
      </c>
      <c r="E65" s="23">
        <v>19980479000</v>
      </c>
      <c r="F65" s="23">
        <v>44487072000</v>
      </c>
      <c r="G65" s="23">
        <v>75464754000</v>
      </c>
    </row>
    <row r="66" spans="2:7" hidden="1" x14ac:dyDescent="0.25">
      <c r="B66" s="38" t="s">
        <v>13</v>
      </c>
      <c r="C66" s="23">
        <v>1562</v>
      </c>
      <c r="D66" s="23">
        <v>135035374921</v>
      </c>
      <c r="E66" s="23">
        <v>11779171595</v>
      </c>
      <c r="F66" s="23">
        <v>129245267000</v>
      </c>
      <c r="G66" s="23">
        <v>276059813516</v>
      </c>
    </row>
    <row r="67" spans="2:7" hidden="1" x14ac:dyDescent="0.25">
      <c r="B67" s="38" t="s">
        <v>14</v>
      </c>
      <c r="C67" s="23">
        <v>69</v>
      </c>
      <c r="D67" s="23">
        <v>683610000</v>
      </c>
      <c r="E67" s="23">
        <v>168718000</v>
      </c>
      <c r="F67" s="23">
        <v>119633000</v>
      </c>
      <c r="G67" s="23">
        <v>971961000</v>
      </c>
    </row>
    <row r="68" spans="2:7" hidden="1" x14ac:dyDescent="0.25">
      <c r="B68" s="38" t="s">
        <v>15</v>
      </c>
      <c r="C68" s="23">
        <v>4150</v>
      </c>
      <c r="D68" s="23">
        <v>0</v>
      </c>
      <c r="E68" s="23">
        <v>31620576000</v>
      </c>
      <c r="F68" s="23">
        <v>0</v>
      </c>
      <c r="G68" s="23">
        <v>31620576000</v>
      </c>
    </row>
    <row r="69" spans="2:7" hidden="1" x14ac:dyDescent="0.25">
      <c r="B69" s="38" t="s">
        <v>19</v>
      </c>
      <c r="C69" s="23">
        <v>211</v>
      </c>
      <c r="D69" s="23">
        <v>7581153000</v>
      </c>
      <c r="E69" s="23">
        <v>16130170000</v>
      </c>
      <c r="F69" s="23">
        <v>31907061000</v>
      </c>
      <c r="G69" s="23">
        <v>55618384000</v>
      </c>
    </row>
    <row r="70" spans="2:7" x14ac:dyDescent="0.25">
      <c r="B70" s="42">
        <v>45444</v>
      </c>
      <c r="C70" s="23">
        <v>5004283</v>
      </c>
      <c r="D70" s="45">
        <v>5775196700275</v>
      </c>
      <c r="E70" s="45">
        <v>1856768884744</v>
      </c>
      <c r="F70" s="45">
        <v>4921457939000</v>
      </c>
      <c r="G70" s="45">
        <v>12553423524019</v>
      </c>
    </row>
    <row r="72" spans="2:7" x14ac:dyDescent="0.25">
      <c r="D72" s="3"/>
    </row>
  </sheetData>
  <mergeCells count="5">
    <mergeCell ref="B3:G3"/>
    <mergeCell ref="B16:G16"/>
    <mergeCell ref="B31:G31"/>
    <mergeCell ref="B45:G45"/>
    <mergeCell ref="B59:G5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366C2AC8BC86441821873EC6CB607D0" ma:contentTypeVersion="12" ma:contentTypeDescription="Crear nuevo documento." ma:contentTypeScope="" ma:versionID="12bdce13051157cf15ba28fc010859b0">
  <xsd:schema xmlns:xsd="http://www.w3.org/2001/XMLSchema" xmlns:xs="http://www.w3.org/2001/XMLSchema" xmlns:p="http://schemas.microsoft.com/office/2006/metadata/properties" xmlns:ns2="c0ff6955-9c10-40ce-9410-ff6d447820a0" xmlns:ns3="a2276a0e-8117-4a9b-beed-83f10d9b4cc5" targetNamespace="http://schemas.microsoft.com/office/2006/metadata/properties" ma:root="true" ma:fieldsID="eeaacda2d3897ee109a7cd11a495ffbb" ns2:_="" ns3:_="">
    <xsd:import namespace="c0ff6955-9c10-40ce-9410-ff6d447820a0"/>
    <xsd:import namespace="a2276a0e-8117-4a9b-beed-83f10d9b4c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ff6955-9c10-40ce-9410-ff6d447820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276a0e-8117-4a9b-beed-83f10d9b4cc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6A217E-D39D-42EF-A865-025753C2C40E}">
  <ds:schemaRefs>
    <ds:schemaRef ds:uri="a2276a0e-8117-4a9b-beed-83f10d9b4cc5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c0ff6955-9c10-40ce-9410-ff6d447820a0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4680647-7909-40AA-A20D-FBB576C334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ff6955-9c10-40ce-9410-ff6d447820a0"/>
    <ds:schemaRef ds:uri="a2276a0e-8117-4a9b-beed-83f10d9b4c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7447CA-6447-42DF-B62F-2844363105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Comparativo carteras</vt:lpstr>
      <vt:lpstr>Comparativo 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Irma Jenny Hernandez Villanueva</cp:lastModifiedBy>
  <cp:revision>1</cp:revision>
  <dcterms:created xsi:type="dcterms:W3CDTF">2024-12-23T16:50:31Z</dcterms:created>
  <dcterms:modified xsi:type="dcterms:W3CDTF">2024-12-24T16:01:58Z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0x0101007366C2AC8BC86441821873EC6CB607D0</vt:lpwstr>
  </property>
</Properties>
</file>